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9660" activeTab="1"/>
  </bookViews>
  <sheets>
    <sheet name="収支予算書（様式第４号）" sheetId="1" r:id="rId1"/>
    <sheet name="変更収支予算書（様式第７号）" sheetId="2" r:id="rId2"/>
    <sheet name="収支決算書（様式第１０号）" sheetId="3" r:id="rId3"/>
  </sheets>
  <definedNames>
    <definedName name="_xlnm.Print_Area" localSheetId="2">'収支決算書（様式第１０号）'!$A$1:$J$27</definedName>
    <definedName name="_xlnm.Print_Area" localSheetId="0">'収支予算書（様式第４号）'!$A$1:$J$27</definedName>
    <definedName name="_xlnm.Print_Area" localSheetId="1">'変更収支予算書（様式第７号）'!$A$1:$J$27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3" l="1"/>
  <c r="F21" i="2"/>
  <c r="N5" i="3" l="1"/>
  <c r="N4" i="3"/>
  <c r="E26" i="2"/>
  <c r="N5" i="2"/>
  <c r="N4" i="2"/>
  <c r="G21" i="1" l="1"/>
  <c r="G24" i="1" s="1"/>
  <c r="H21" i="2"/>
  <c r="H25" i="2" s="1"/>
  <c r="H21" i="3"/>
  <c r="E25" i="3"/>
  <c r="D25" i="3"/>
  <c r="D26" i="3" s="1"/>
  <c r="E21" i="3"/>
  <c r="D21" i="3"/>
  <c r="E11" i="3"/>
  <c r="D11" i="3"/>
  <c r="D26" i="2"/>
  <c r="D25" i="2"/>
  <c r="E25" i="2"/>
  <c r="E21" i="2"/>
  <c r="D21" i="2"/>
  <c r="D11" i="2"/>
  <c r="E11" i="2"/>
  <c r="H26" i="2" s="1"/>
  <c r="D11" i="1"/>
  <c r="G26" i="1" s="1"/>
  <c r="D25" i="1"/>
  <c r="D21" i="1"/>
  <c r="E21" i="1" s="1"/>
  <c r="E26" i="3" l="1"/>
  <c r="H26" i="3" s="1"/>
  <c r="J21" i="3"/>
  <c r="H25" i="3"/>
  <c r="N5" i="1"/>
  <c r="N4" i="1"/>
  <c r="D26" i="1"/>
  <c r="J21" i="2"/>
  <c r="H24" i="2"/>
  <c r="H24" i="3"/>
</calcChain>
</file>

<file path=xl/sharedStrings.xml><?xml version="1.0" encoding="utf-8"?>
<sst xmlns="http://schemas.openxmlformats.org/spreadsheetml/2006/main" count="142" uniqueCount="58">
  <si>
    <t>様式第３号（第４条関係）</t>
    <rPh sb="0" eb="2">
      <t>ヨウシキ</t>
    </rPh>
    <rPh sb="2" eb="3">
      <t>ダイ</t>
    </rPh>
    <rPh sb="4" eb="5">
      <t>ゴウ</t>
    </rPh>
    <rPh sb="6" eb="7">
      <t>ダイ</t>
    </rPh>
    <rPh sb="8" eb="9">
      <t>ジョウ</t>
    </rPh>
    <rPh sb="9" eb="11">
      <t>カンケイ</t>
    </rPh>
    <phoneticPr fontId="1"/>
  </si>
  <si>
    <t>費目</t>
    <rPh sb="0" eb="2">
      <t>ヒモク</t>
    </rPh>
    <phoneticPr fontId="1"/>
  </si>
  <si>
    <t>予算額</t>
    <rPh sb="0" eb="3">
      <t>ヨサンガク</t>
    </rPh>
    <phoneticPr fontId="1"/>
  </si>
  <si>
    <t>助成金</t>
    <rPh sb="0" eb="3">
      <t>ジョセイキン</t>
    </rPh>
    <phoneticPr fontId="1"/>
  </si>
  <si>
    <t>自己負担</t>
    <rPh sb="0" eb="2">
      <t>ジコ</t>
    </rPh>
    <rPh sb="2" eb="4">
      <t>フタン</t>
    </rPh>
    <phoneticPr fontId="1"/>
  </si>
  <si>
    <t>１　事業の名称</t>
    <rPh sb="2" eb="4">
      <t>ジギョウ</t>
    </rPh>
    <rPh sb="5" eb="7">
      <t>メイショウ</t>
    </rPh>
    <phoneticPr fontId="1"/>
  </si>
  <si>
    <t>２　事業区分</t>
    <rPh sb="2" eb="4">
      <t>ジギョウ</t>
    </rPh>
    <rPh sb="4" eb="6">
      <t>クブン</t>
    </rPh>
    <phoneticPr fontId="1"/>
  </si>
  <si>
    <t>３　収入</t>
    <rPh sb="2" eb="4">
      <t>シュウニュウ</t>
    </rPh>
    <phoneticPr fontId="1"/>
  </si>
  <si>
    <t>４　支出</t>
    <rPh sb="2" eb="4">
      <t>シシュツ</t>
    </rPh>
    <phoneticPr fontId="1"/>
  </si>
  <si>
    <t>合計</t>
    <rPh sb="0" eb="2">
      <t>ゴウケイ</t>
    </rPh>
    <phoneticPr fontId="1"/>
  </si>
  <si>
    <t>小計</t>
    <rPh sb="0" eb="2">
      <t>ショウケイ</t>
    </rPh>
    <phoneticPr fontId="1"/>
  </si>
  <si>
    <t>助成金交付申請額</t>
    <rPh sb="0" eb="3">
      <t>ジョセイキン</t>
    </rPh>
    <rPh sb="3" eb="5">
      <t>コウフ</t>
    </rPh>
    <rPh sb="5" eb="7">
      <t>シンセイ</t>
    </rPh>
    <rPh sb="7" eb="8">
      <t>ガク</t>
    </rPh>
    <phoneticPr fontId="1"/>
  </si>
  <si>
    <t>助成上限額</t>
    <rPh sb="0" eb="2">
      <t>ジョセイ</t>
    </rPh>
    <rPh sb="2" eb="5">
      <t>ジョウゲンガク</t>
    </rPh>
    <phoneticPr fontId="1"/>
  </si>
  <si>
    <t>助成対象経費</t>
    <rPh sb="0" eb="2">
      <t>ジョセイ</t>
    </rPh>
    <rPh sb="2" eb="4">
      <t>タイショウ</t>
    </rPh>
    <rPh sb="4" eb="6">
      <t>ケイヒ</t>
    </rPh>
    <phoneticPr fontId="1"/>
  </si>
  <si>
    <t>助成対象外経費</t>
    <rPh sb="0" eb="2">
      <t>ジョセイ</t>
    </rPh>
    <rPh sb="2" eb="5">
      <t>タイショウガイ</t>
    </rPh>
    <rPh sb="5" eb="7">
      <t>ケイヒ</t>
    </rPh>
    <phoneticPr fontId="1"/>
  </si>
  <si>
    <t>※各費目の積算内訳を添付すること。</t>
    <rPh sb="1" eb="2">
      <t>カク</t>
    </rPh>
    <rPh sb="2" eb="4">
      <t>ヒモク</t>
    </rPh>
    <rPh sb="5" eb="7">
      <t>セキサン</t>
    </rPh>
    <rPh sb="7" eb="9">
      <t>ウチワケ</t>
    </rPh>
    <rPh sb="10" eb="12">
      <t>テンプ</t>
    </rPh>
    <phoneticPr fontId="1"/>
  </si>
  <si>
    <t>経費区分</t>
    <rPh sb="0" eb="2">
      <t>ケイヒ</t>
    </rPh>
    <rPh sb="2" eb="4">
      <t>クブン</t>
    </rPh>
    <phoneticPr fontId="1"/>
  </si>
  <si>
    <t>一致すること</t>
    <rPh sb="0" eb="2">
      <t>イッチ</t>
    </rPh>
    <phoneticPr fontId="1"/>
  </si>
  <si>
    <t>（単位：千円）</t>
    <rPh sb="1" eb="3">
      <t>タンイ</t>
    </rPh>
    <rPh sb="4" eb="6">
      <t>センエン</t>
    </rPh>
    <phoneticPr fontId="1"/>
  </si>
  <si>
    <t>収　支　予　算　書</t>
    <rPh sb="0" eb="1">
      <t>オサム</t>
    </rPh>
    <rPh sb="2" eb="3">
      <t>ササ</t>
    </rPh>
    <rPh sb="4" eb="5">
      <t>ヨ</t>
    </rPh>
    <rPh sb="6" eb="7">
      <t>ザン</t>
    </rPh>
    <rPh sb="8" eb="9">
      <t>ショ</t>
    </rPh>
    <phoneticPr fontId="1"/>
  </si>
  <si>
    <t>変　更　収　支　予　算　書</t>
    <rPh sb="0" eb="1">
      <t>ヘン</t>
    </rPh>
    <rPh sb="2" eb="3">
      <t>サラ</t>
    </rPh>
    <rPh sb="4" eb="5">
      <t>オサム</t>
    </rPh>
    <rPh sb="6" eb="7">
      <t>ササ</t>
    </rPh>
    <rPh sb="8" eb="9">
      <t>ヨ</t>
    </rPh>
    <rPh sb="10" eb="11">
      <t>ザン</t>
    </rPh>
    <rPh sb="12" eb="13">
      <t>ショ</t>
    </rPh>
    <phoneticPr fontId="1"/>
  </si>
  <si>
    <t>様式第７号（第８条関係）</t>
    <rPh sb="0" eb="2">
      <t>ヨウシキ</t>
    </rPh>
    <rPh sb="2" eb="3">
      <t>ダイ</t>
    </rPh>
    <rPh sb="4" eb="5">
      <t>ゴウ</t>
    </rPh>
    <rPh sb="6" eb="7">
      <t>ダイ</t>
    </rPh>
    <rPh sb="8" eb="9">
      <t>ジョウ</t>
    </rPh>
    <rPh sb="9" eb="11">
      <t>カンケイ</t>
    </rPh>
    <phoneticPr fontId="1"/>
  </si>
  <si>
    <t>変更前予算額</t>
    <rPh sb="0" eb="2">
      <t>ヘンコウ</t>
    </rPh>
    <rPh sb="2" eb="3">
      <t>マエ</t>
    </rPh>
    <rPh sb="3" eb="6">
      <t>ヨサンガク</t>
    </rPh>
    <phoneticPr fontId="1"/>
  </si>
  <si>
    <t>変更後予算額</t>
    <rPh sb="0" eb="2">
      <t>ヘンコウ</t>
    </rPh>
    <rPh sb="2" eb="3">
      <t>ゴ</t>
    </rPh>
    <rPh sb="3" eb="6">
      <t>ヨサンガク</t>
    </rPh>
    <phoneticPr fontId="1"/>
  </si>
  <si>
    <t>変更後の助成上限額</t>
    <rPh sb="0" eb="2">
      <t>ヘンコウ</t>
    </rPh>
    <rPh sb="2" eb="3">
      <t>ゴ</t>
    </rPh>
    <rPh sb="4" eb="6">
      <t>ジョセイ</t>
    </rPh>
    <rPh sb="6" eb="9">
      <t>ジョウゲンガク</t>
    </rPh>
    <phoneticPr fontId="1"/>
  </si>
  <si>
    <t>変更申請額</t>
    <rPh sb="0" eb="2">
      <t>ヘンコウ</t>
    </rPh>
    <rPh sb="2" eb="4">
      <t>シンセイ</t>
    </rPh>
    <rPh sb="4" eb="5">
      <t>ガク</t>
    </rPh>
    <phoneticPr fontId="1"/>
  </si>
  <si>
    <t>差額</t>
    <rPh sb="0" eb="2">
      <t>サガク</t>
    </rPh>
    <phoneticPr fontId="1"/>
  </si>
  <si>
    <t>※概算払いを受けていて差額が生じた場合は返還が必要</t>
    <phoneticPr fontId="1"/>
  </si>
  <si>
    <t>※変更後の助成上限額及び交付決定額を超えないこと</t>
    <phoneticPr fontId="1"/>
  </si>
  <si>
    <t>※助成上限額を超えないこと</t>
    <rPh sb="1" eb="3">
      <t>ジョセイ</t>
    </rPh>
    <rPh sb="3" eb="6">
      <t>ジョウゲンガク</t>
    </rPh>
    <rPh sb="7" eb="8">
      <t>コ</t>
    </rPh>
    <phoneticPr fontId="1"/>
  </si>
  <si>
    <t>様式第１０号（第１０条関係）</t>
    <rPh sb="0" eb="2">
      <t>ヨウシキ</t>
    </rPh>
    <rPh sb="2" eb="3">
      <t>ダイ</t>
    </rPh>
    <rPh sb="5" eb="6">
      <t>ゴウ</t>
    </rPh>
    <rPh sb="7" eb="8">
      <t>ダイ</t>
    </rPh>
    <rPh sb="10" eb="11">
      <t>ジョウ</t>
    </rPh>
    <rPh sb="11" eb="13">
      <t>カンケイ</t>
    </rPh>
    <phoneticPr fontId="1"/>
  </si>
  <si>
    <t>収　支　決　算　書</t>
    <rPh sb="0" eb="1">
      <t>オサム</t>
    </rPh>
    <rPh sb="2" eb="3">
      <t>ササ</t>
    </rPh>
    <rPh sb="4" eb="5">
      <t>ケツ</t>
    </rPh>
    <rPh sb="6" eb="7">
      <t>ザン</t>
    </rPh>
    <rPh sb="8" eb="9">
      <t>ショ</t>
    </rPh>
    <phoneticPr fontId="1"/>
  </si>
  <si>
    <t>決算額</t>
    <rPh sb="0" eb="2">
      <t>ケッサン</t>
    </rPh>
    <rPh sb="2" eb="3">
      <t>ガク</t>
    </rPh>
    <phoneticPr fontId="1"/>
  </si>
  <si>
    <t>助成上限確定額</t>
    <rPh sb="0" eb="2">
      <t>ジョセイ</t>
    </rPh>
    <rPh sb="2" eb="4">
      <t>ジョウゲン</t>
    </rPh>
    <rPh sb="4" eb="6">
      <t>カクテイ</t>
    </rPh>
    <rPh sb="6" eb="7">
      <t>ガク</t>
    </rPh>
    <phoneticPr fontId="1"/>
  </si>
  <si>
    <t>※助成上限確定額及び交付決定額を超えないこと</t>
    <rPh sb="5" eb="7">
      <t>カクテイ</t>
    </rPh>
    <phoneticPr fontId="1"/>
  </si>
  <si>
    <t>助成金交付確定額</t>
    <rPh sb="0" eb="2">
      <t>ジョセイ</t>
    </rPh>
    <rPh sb="2" eb="3">
      <t>キン</t>
    </rPh>
    <rPh sb="3" eb="5">
      <t>コウフ</t>
    </rPh>
    <rPh sb="5" eb="7">
      <t>カクテイ</t>
    </rPh>
    <rPh sb="7" eb="8">
      <t>ガク</t>
    </rPh>
    <phoneticPr fontId="1"/>
  </si>
  <si>
    <t>助成金交付決定額</t>
    <rPh sb="0" eb="3">
      <t>ジョセイキン</t>
    </rPh>
    <rPh sb="3" eb="5">
      <t>コウフ</t>
    </rPh>
    <rPh sb="5" eb="7">
      <t>ケッテイ</t>
    </rPh>
    <rPh sb="7" eb="8">
      <t>ガク</t>
    </rPh>
    <phoneticPr fontId="1"/>
  </si>
  <si>
    <t>（単位：円）</t>
    <rPh sb="1" eb="3">
      <t>タンイ</t>
    </rPh>
    <rPh sb="4" eb="5">
      <t>エン</t>
    </rPh>
    <phoneticPr fontId="1"/>
  </si>
  <si>
    <t>※各費目の積算内訳を添付すること。予算の変更承認を受けている場合は、「予算額」には承認された変更予算額を記載すること。</t>
    <rPh sb="1" eb="2">
      <t>カク</t>
    </rPh>
    <rPh sb="2" eb="4">
      <t>ヒモク</t>
    </rPh>
    <rPh sb="5" eb="7">
      <t>セキサン</t>
    </rPh>
    <rPh sb="7" eb="9">
      <t>ウチワケ</t>
    </rPh>
    <rPh sb="10" eb="12">
      <t>テンプ</t>
    </rPh>
    <rPh sb="17" eb="19">
      <t>ヨサン</t>
    </rPh>
    <rPh sb="20" eb="22">
      <t>ヘンコウ</t>
    </rPh>
    <rPh sb="22" eb="24">
      <t>ショウニン</t>
    </rPh>
    <rPh sb="25" eb="26">
      <t>ウ</t>
    </rPh>
    <rPh sb="30" eb="32">
      <t>バアイ</t>
    </rPh>
    <rPh sb="35" eb="38">
      <t>ヨサンガク</t>
    </rPh>
    <rPh sb="41" eb="43">
      <t>ショウニン</t>
    </rPh>
    <rPh sb="46" eb="48">
      <t>ヘンコウ</t>
    </rPh>
    <rPh sb="48" eb="50">
      <t>ヨサン</t>
    </rPh>
    <rPh sb="50" eb="51">
      <t>ガク</t>
    </rPh>
    <rPh sb="52" eb="54">
      <t>キサイ</t>
    </rPh>
    <phoneticPr fontId="1"/>
  </si>
  <si>
    <t>地域の振興に係る研究事業（チャレンジ）</t>
    <rPh sb="10" eb="12">
      <t>ジギョウ</t>
    </rPh>
    <phoneticPr fontId="1"/>
  </si>
  <si>
    <t>地域の振興に係る研究事業（一般）</t>
    <rPh sb="10" eb="12">
      <t>ジギョウ</t>
    </rPh>
    <phoneticPr fontId="1"/>
  </si>
  <si>
    <t>公開講座開催事業</t>
  </si>
  <si>
    <t>学術・文化振興事業</t>
  </si>
  <si>
    <t>学術図書出版事業</t>
  </si>
  <si>
    <t>人材育成事業</t>
  </si>
  <si>
    <t>教員長期研修事業</t>
  </si>
  <si>
    <t>国際交流教育事業</t>
  </si>
  <si>
    <t>※エラーの表示</t>
    <rPh sb="5" eb="7">
      <t>ヒョウジ</t>
    </rPh>
    <phoneticPr fontId="1"/>
  </si>
  <si>
    <t>※エラー表示</t>
    <rPh sb="4" eb="6">
      <t>ヒョウジ</t>
    </rPh>
    <phoneticPr fontId="1"/>
  </si>
  <si>
    <t>※色つきのセルには数式が入力されているので変更しないでください</t>
    <rPh sb="1" eb="2">
      <t>イロ</t>
    </rPh>
    <rPh sb="9" eb="11">
      <t>スウシキ</t>
    </rPh>
    <rPh sb="12" eb="14">
      <t>ニュウリョク</t>
    </rPh>
    <rPh sb="21" eb="23">
      <t>ヘンコウ</t>
    </rPh>
    <phoneticPr fontId="1"/>
  </si>
  <si>
    <t>報償費</t>
    <rPh sb="0" eb="2">
      <t>ホウショウ</t>
    </rPh>
    <rPh sb="2" eb="3">
      <t>ヒ</t>
    </rPh>
    <phoneticPr fontId="1"/>
  </si>
  <si>
    <t>旅費</t>
    <rPh sb="0" eb="2">
      <t>リョヒ</t>
    </rPh>
    <phoneticPr fontId="1"/>
  </si>
  <si>
    <t>賃金</t>
    <rPh sb="0" eb="2">
      <t>チンギン</t>
    </rPh>
    <phoneticPr fontId="1"/>
  </si>
  <si>
    <t>消耗品費</t>
    <rPh sb="0" eb="2">
      <t>ショウモウ</t>
    </rPh>
    <rPh sb="2" eb="3">
      <t>ヒン</t>
    </rPh>
    <rPh sb="3" eb="4">
      <t>ヒ</t>
    </rPh>
    <phoneticPr fontId="1"/>
  </si>
  <si>
    <t>通信運搬費</t>
    <rPh sb="0" eb="2">
      <t>ツウシン</t>
    </rPh>
    <rPh sb="2" eb="4">
      <t>ウンパン</t>
    </rPh>
    <rPh sb="4" eb="5">
      <t>ヒ</t>
    </rPh>
    <phoneticPr fontId="1"/>
  </si>
  <si>
    <t>印刷製本費</t>
    <rPh sb="0" eb="2">
      <t>インサツ</t>
    </rPh>
    <rPh sb="2" eb="4">
      <t>セイホン</t>
    </rPh>
    <rPh sb="4" eb="5">
      <t>ヒ</t>
    </rPh>
    <phoneticPr fontId="1"/>
  </si>
  <si>
    <t>賃借料</t>
    <rPh sb="0" eb="3">
      <t>チンシャクリョウ</t>
    </rPh>
    <phoneticPr fontId="1"/>
  </si>
  <si>
    <t>その他（詳細別紙）</t>
    <rPh sb="2" eb="3">
      <t>タ</t>
    </rPh>
    <rPh sb="4" eb="6">
      <t>ショウサイ</t>
    </rPh>
    <rPh sb="6" eb="8">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</si>
</sst>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20"/>
      <color theme="1"/>
      <name val="ＭＳ 明朝"/>
      <family val="1"/>
      <charset val="128"/>
    </font>
    <font>
      <sz val="9"/>
      <color theme="1"/>
      <name val="ＭＳ ゴシック"/>
      <family val="3"/>
      <charset val="128"/>
    </font>
    <font>
      <sz val="9"/>
      <color theme="1"/>
      <name val="ＭＳ 明朝"/>
      <family val="1"/>
      <charset val="128"/>
    </font>
    <font>
      <sz val="11"/>
      <color rgb="FFFF0000"/>
      <name val="HGS創英角ｺﾞｼｯｸUB"/>
      <family val="3"/>
      <charset val="128"/>
    </font>
    <font>
      <sz val="9"/>
      <color rgb="FFFF0000"/>
      <name val="HG丸ｺﾞｼｯｸM-PRO"/>
      <family val="3"/>
      <charset val="128"/>
    </font>
    <font>
      <sz val="8"/>
      <color rgb="FFFF000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shrinkToFit="1"/>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2" fillId="0" borderId="26" xfId="0" applyFont="1" applyBorder="1" applyAlignment="1">
      <alignment horizontal="center" vertical="center"/>
    </xf>
    <xf numFmtId="0" fontId="2" fillId="2" borderId="29" xfId="0" applyFont="1" applyFill="1" applyBorder="1" applyAlignment="1">
      <alignment horizontal="center" vertical="center"/>
    </xf>
    <xf numFmtId="176" fontId="2" fillId="0" borderId="23" xfId="0" applyNumberFormat="1" applyFont="1" applyBorder="1">
      <alignment vertical="center"/>
    </xf>
    <xf numFmtId="176" fontId="2" fillId="0" borderId="8" xfId="0" applyNumberFormat="1" applyFont="1" applyBorder="1">
      <alignment vertical="center"/>
    </xf>
    <xf numFmtId="176" fontId="2" fillId="0" borderId="21" xfId="0" applyNumberFormat="1" applyFont="1" applyBorder="1">
      <alignment vertical="center"/>
    </xf>
    <xf numFmtId="176" fontId="2" fillId="2" borderId="14" xfId="0" applyNumberFormat="1" applyFont="1" applyFill="1" applyBorder="1">
      <alignment vertical="center"/>
    </xf>
    <xf numFmtId="176" fontId="2" fillId="0" borderId="6" xfId="0" applyNumberFormat="1" applyFont="1" applyBorder="1">
      <alignment vertical="center"/>
    </xf>
    <xf numFmtId="176" fontId="2" fillId="0" borderId="25" xfId="0" applyNumberFormat="1" applyFont="1" applyBorder="1">
      <alignment vertical="center"/>
    </xf>
    <xf numFmtId="176" fontId="2" fillId="0" borderId="17" xfId="0" applyNumberFormat="1" applyFont="1" applyBorder="1">
      <alignment vertical="center"/>
    </xf>
    <xf numFmtId="176" fontId="2" fillId="0" borderId="30" xfId="0" applyNumberFormat="1" applyFont="1" applyBorder="1">
      <alignment vertical="center"/>
    </xf>
    <xf numFmtId="176" fontId="2" fillId="0" borderId="36" xfId="0" applyNumberFormat="1" applyFont="1" applyBorder="1">
      <alignment vertical="center"/>
    </xf>
    <xf numFmtId="176" fontId="2" fillId="0" borderId="31" xfId="0" applyNumberFormat="1" applyFont="1" applyBorder="1">
      <alignment vertical="center"/>
    </xf>
    <xf numFmtId="176" fontId="2" fillId="0" borderId="37" xfId="0" applyNumberFormat="1" applyFont="1" applyBorder="1">
      <alignment vertical="center"/>
    </xf>
    <xf numFmtId="176" fontId="2" fillId="0" borderId="32" xfId="0" applyNumberFormat="1" applyFont="1" applyBorder="1">
      <alignment vertical="center"/>
    </xf>
    <xf numFmtId="176" fontId="2" fillId="0" borderId="38" xfId="0" applyNumberFormat="1" applyFont="1" applyBorder="1">
      <alignment vertical="center"/>
    </xf>
    <xf numFmtId="176" fontId="2" fillId="2" borderId="29" xfId="0" applyNumberFormat="1" applyFont="1" applyFill="1" applyBorder="1">
      <alignment vertical="center"/>
    </xf>
    <xf numFmtId="176" fontId="2" fillId="2" borderId="2" xfId="0" applyNumberFormat="1" applyFont="1" applyFill="1" applyBorder="1">
      <alignment vertical="center"/>
    </xf>
    <xf numFmtId="176" fontId="2" fillId="0" borderId="33" xfId="0" applyNumberFormat="1" applyFont="1" applyBorder="1">
      <alignment vertical="center"/>
    </xf>
    <xf numFmtId="176" fontId="2" fillId="0" borderId="39" xfId="0" applyNumberFormat="1" applyFont="1" applyBorder="1">
      <alignment vertical="center"/>
    </xf>
    <xf numFmtId="176" fontId="2" fillId="0" borderId="34" xfId="0" applyNumberFormat="1" applyFont="1" applyBorder="1">
      <alignment vertical="center"/>
    </xf>
    <xf numFmtId="176" fontId="2" fillId="0" borderId="40" xfId="0" applyNumberFormat="1" applyFont="1" applyBorder="1">
      <alignment vertical="center"/>
    </xf>
    <xf numFmtId="0" fontId="2" fillId="3" borderId="43" xfId="0" applyFont="1" applyFill="1" applyBorder="1">
      <alignment vertical="center"/>
    </xf>
    <xf numFmtId="0" fontId="2" fillId="3" borderId="45" xfId="0" applyFont="1" applyFill="1" applyBorder="1">
      <alignment vertical="center"/>
    </xf>
    <xf numFmtId="0" fontId="2" fillId="3" borderId="0" xfId="0" applyFont="1" applyFill="1" applyBorder="1">
      <alignment vertical="center"/>
    </xf>
    <xf numFmtId="0" fontId="2" fillId="3" borderId="46" xfId="0" applyFont="1" applyFill="1" applyBorder="1">
      <alignment vertical="center"/>
    </xf>
    <xf numFmtId="0" fontId="2" fillId="3" borderId="48" xfId="0" applyFont="1" applyFill="1" applyBorder="1">
      <alignment vertical="center"/>
    </xf>
    <xf numFmtId="0" fontId="2" fillId="3" borderId="49" xfId="0" applyFont="1" applyFill="1" applyBorder="1">
      <alignment vertical="center"/>
    </xf>
    <xf numFmtId="0" fontId="2" fillId="3" borderId="42" xfId="0" applyFont="1" applyFill="1" applyBorder="1">
      <alignment vertical="center"/>
    </xf>
    <xf numFmtId="0" fontId="6" fillId="3" borderId="43" xfId="0" applyFont="1" applyFill="1" applyBorder="1">
      <alignment vertical="center"/>
    </xf>
    <xf numFmtId="0" fontId="6" fillId="3" borderId="0" xfId="0" applyFont="1" applyFill="1" applyBorder="1">
      <alignment vertical="center"/>
    </xf>
    <xf numFmtId="0" fontId="2" fillId="3" borderId="47" xfId="0" applyFont="1" applyFill="1" applyBorder="1">
      <alignment vertical="center"/>
    </xf>
    <xf numFmtId="0" fontId="6" fillId="3" borderId="48" xfId="0" applyFont="1" applyFill="1" applyBorder="1">
      <alignment vertical="center"/>
    </xf>
    <xf numFmtId="0" fontId="2" fillId="0" borderId="45" xfId="0" applyFont="1" applyFill="1" applyBorder="1">
      <alignment vertical="center"/>
    </xf>
    <xf numFmtId="0" fontId="4" fillId="3" borderId="44" xfId="0" applyFont="1" applyFill="1" applyBorder="1" applyAlignment="1">
      <alignment vertical="top" wrapText="1"/>
    </xf>
    <xf numFmtId="176" fontId="2" fillId="4" borderId="35" xfId="0" applyNumberFormat="1" applyFont="1" applyFill="1" applyBorder="1">
      <alignment vertical="center"/>
    </xf>
    <xf numFmtId="176" fontId="2" fillId="4" borderId="41" xfId="0" applyNumberFormat="1" applyFont="1" applyFill="1" applyBorder="1">
      <alignment vertical="center"/>
    </xf>
    <xf numFmtId="176" fontId="2" fillId="4" borderId="17" xfId="0" applyNumberFormat="1" applyFont="1" applyFill="1" applyBorder="1">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2" fillId="0" borderId="0" xfId="0" applyFont="1" applyFill="1" applyBorder="1">
      <alignment vertical="center"/>
    </xf>
    <xf numFmtId="176" fontId="2" fillId="4" borderId="27" xfId="0" applyNumberFormat="1" applyFont="1" applyFill="1" applyBorder="1">
      <alignment vertical="center"/>
    </xf>
    <xf numFmtId="0" fontId="2" fillId="0" borderId="5" xfId="0" applyFont="1" applyBorder="1" applyAlignment="1">
      <alignment vertical="center" shrinkToFit="1"/>
    </xf>
    <xf numFmtId="0" fontId="2" fillId="0" borderId="1" xfId="0" applyFont="1" applyBorder="1" applyAlignment="1">
      <alignment vertical="center" shrinkToFit="1"/>
    </xf>
    <xf numFmtId="0" fontId="2" fillId="0" borderId="24" xfId="0" applyFont="1" applyBorder="1" applyAlignment="1">
      <alignment vertical="center" shrinkToFit="1"/>
    </xf>
    <xf numFmtId="0" fontId="2" fillId="0" borderId="20" xfId="0" applyFont="1" applyBorder="1">
      <alignment vertical="center"/>
    </xf>
    <xf numFmtId="0" fontId="2" fillId="0" borderId="3" xfId="0" applyFont="1" applyBorder="1">
      <alignment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9" xfId="0" applyFont="1" applyBorder="1">
      <alignment vertical="center"/>
    </xf>
    <xf numFmtId="0" fontId="2" fillId="0" borderId="18" xfId="0" quotePrefix="1" applyFont="1" applyBorder="1">
      <alignment vertical="center"/>
    </xf>
    <xf numFmtId="0" fontId="2" fillId="0" borderId="18" xfId="0" applyFont="1" applyBorder="1">
      <alignment vertical="center"/>
    </xf>
    <xf numFmtId="0" fontId="2" fillId="0" borderId="22"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1" xfId="0" applyFont="1" applyBorder="1">
      <alignment vertical="center"/>
    </xf>
    <xf numFmtId="0" fontId="4" fillId="0" borderId="28" xfId="0" applyFont="1" applyBorder="1" applyAlignment="1">
      <alignment horizontal="center" vertical="top" wrapText="1"/>
    </xf>
    <xf numFmtId="0" fontId="4" fillId="0" borderId="0" xfId="0" applyFont="1" applyBorder="1" applyAlignment="1">
      <alignment horizontal="center" vertical="top" wrapText="1"/>
    </xf>
  </cellXfs>
  <cellStyles count="1">
    <cellStyle name="標準" xfId="0" builtinId="0"/>
  </cellStyles>
  <dxfs count="8">
    <dxf>
      <font>
        <b/>
        <i val="0"/>
        <color rgb="FFC00000"/>
      </font>
      <fill>
        <patternFill>
          <fgColor auto="1"/>
          <bgColor rgb="FFFFCCCC"/>
        </patternFill>
      </fill>
    </dxf>
    <dxf>
      <font>
        <b/>
        <i val="0"/>
        <color rgb="FF9C0006"/>
      </font>
      <fill>
        <patternFill>
          <bgColor rgb="FFFFC7CE"/>
        </patternFill>
      </fill>
    </dxf>
    <dxf>
      <font>
        <b/>
        <i val="0"/>
        <color rgb="FF9C0006"/>
      </font>
      <fill>
        <patternFill>
          <bgColor rgb="FFFFC7CE"/>
        </patternFill>
      </fill>
    </dxf>
    <dxf>
      <font>
        <b/>
        <i val="0"/>
        <color rgb="FFC00000"/>
      </font>
      <fill>
        <patternFill>
          <fgColor auto="1"/>
          <bgColor rgb="FFFFCCCC"/>
        </patternFill>
      </fill>
    </dxf>
    <dxf>
      <font>
        <b/>
        <i val="0"/>
        <color rgb="FF9C0006"/>
      </font>
      <fill>
        <patternFill>
          <bgColor rgb="FFFFC7CE"/>
        </patternFill>
      </fill>
    </dxf>
    <dxf>
      <font>
        <b/>
        <i val="0"/>
        <color rgb="FF9C0006"/>
      </font>
      <fill>
        <patternFill>
          <bgColor rgb="FFFFC7CE"/>
        </patternFill>
      </fill>
    </dxf>
    <dxf>
      <font>
        <b/>
        <i val="0"/>
        <color rgb="FFC00000"/>
      </font>
      <fill>
        <patternFill>
          <fgColor auto="1"/>
          <bgColor rgb="FFFFCCCC"/>
        </patternFill>
      </fill>
    </dxf>
    <dxf>
      <font>
        <b/>
        <i val="0"/>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6</xdr:row>
      <xdr:rowOff>57149</xdr:rowOff>
    </xdr:from>
    <xdr:to>
      <xdr:col>6</xdr:col>
      <xdr:colOff>514350</xdr:colOff>
      <xdr:row>18</xdr:row>
      <xdr:rowOff>219074</xdr:rowOff>
    </xdr:to>
    <xdr:sp macro="" textlink="">
      <xdr:nvSpPr>
        <xdr:cNvPr id="6" name="二方向矢印 5"/>
        <xdr:cNvSpPr/>
      </xdr:nvSpPr>
      <xdr:spPr>
        <a:xfrm flipV="1">
          <a:off x="3552825" y="1628774"/>
          <a:ext cx="17430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5</xdr:col>
      <xdr:colOff>0</xdr:colOff>
      <xdr:row>20</xdr:row>
      <xdr:rowOff>57150</xdr:rowOff>
    </xdr:from>
    <xdr:to>
      <xdr:col>5</xdr:col>
      <xdr:colOff>180000</xdr:colOff>
      <xdr:row>20</xdr:row>
      <xdr:rowOff>133350</xdr:rowOff>
    </xdr:to>
    <xdr:sp macro="" textlink="">
      <xdr:nvSpPr>
        <xdr:cNvPr id="7" name="右矢印 6"/>
        <xdr:cNvSpPr/>
      </xdr:nvSpPr>
      <xdr:spPr>
        <a:xfrm>
          <a:off x="4581525" y="49625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57149</xdr:rowOff>
    </xdr:from>
    <xdr:to>
      <xdr:col>7</xdr:col>
      <xdr:colOff>514350</xdr:colOff>
      <xdr:row>18</xdr:row>
      <xdr:rowOff>219074</xdr:rowOff>
    </xdr:to>
    <xdr:sp macro="" textlink="">
      <xdr:nvSpPr>
        <xdr:cNvPr id="2" name="二方向矢印 1"/>
        <xdr:cNvSpPr/>
      </xdr:nvSpPr>
      <xdr:spPr>
        <a:xfrm flipV="1">
          <a:off x="3552825" y="1628774"/>
          <a:ext cx="17430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6</xdr:col>
      <xdr:colOff>0</xdr:colOff>
      <xdr:row>20</xdr:row>
      <xdr:rowOff>57150</xdr:rowOff>
    </xdr:from>
    <xdr:to>
      <xdr:col>6</xdr:col>
      <xdr:colOff>180000</xdr:colOff>
      <xdr:row>20</xdr:row>
      <xdr:rowOff>133350</xdr:rowOff>
    </xdr:to>
    <xdr:sp macro="" textlink="">
      <xdr:nvSpPr>
        <xdr:cNvPr id="3" name="右矢印 2"/>
        <xdr:cNvSpPr/>
      </xdr:nvSpPr>
      <xdr:spPr>
        <a:xfrm>
          <a:off x="4581525" y="49625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6</xdr:row>
      <xdr:rowOff>57149</xdr:rowOff>
    </xdr:from>
    <xdr:to>
      <xdr:col>7</xdr:col>
      <xdr:colOff>514350</xdr:colOff>
      <xdr:row>18</xdr:row>
      <xdr:rowOff>219074</xdr:rowOff>
    </xdr:to>
    <xdr:sp macro="" textlink="">
      <xdr:nvSpPr>
        <xdr:cNvPr id="2" name="二方向矢印 1"/>
        <xdr:cNvSpPr/>
      </xdr:nvSpPr>
      <xdr:spPr>
        <a:xfrm flipV="1">
          <a:off x="4591050" y="1628774"/>
          <a:ext cx="17430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6</xdr:col>
      <xdr:colOff>0</xdr:colOff>
      <xdr:row>20</xdr:row>
      <xdr:rowOff>57150</xdr:rowOff>
    </xdr:from>
    <xdr:to>
      <xdr:col>6</xdr:col>
      <xdr:colOff>180000</xdr:colOff>
      <xdr:row>20</xdr:row>
      <xdr:rowOff>133350</xdr:rowOff>
    </xdr:to>
    <xdr:sp macro="" textlink="">
      <xdr:nvSpPr>
        <xdr:cNvPr id="3" name="右矢印 2"/>
        <xdr:cNvSpPr/>
      </xdr:nvSpPr>
      <xdr:spPr>
        <a:xfrm>
          <a:off x="5619750" y="49625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Normal="100" zoomScaleSheetLayoutView="100" workbookViewId="0">
      <selection activeCell="E21" sqref="E21"/>
    </sheetView>
  </sheetViews>
  <sheetFormatPr defaultRowHeight="18.75" customHeight="1" x14ac:dyDescent="0.15"/>
  <cols>
    <col min="1" max="1" width="2.625" style="1" customWidth="1"/>
    <col min="2" max="2" width="16.625" style="1" customWidth="1"/>
    <col min="3" max="4" width="13.625" style="1" customWidth="1"/>
    <col min="5" max="5" width="15.625" style="1" customWidth="1"/>
    <col min="6" max="6" width="2.625" style="1" customWidth="1"/>
    <col min="7" max="9" width="15.625" style="1" customWidth="1"/>
    <col min="10" max="10" width="13.625" style="1" customWidth="1"/>
    <col min="11" max="12" width="9" style="1"/>
    <col min="13" max="15" width="0" style="1" hidden="1" customWidth="1"/>
    <col min="16" max="16384" width="9" style="1"/>
  </cols>
  <sheetData>
    <row r="1" spans="1:15" ht="18.75" customHeight="1" x14ac:dyDescent="0.15">
      <c r="A1" s="1" t="s">
        <v>0</v>
      </c>
      <c r="J1" s="52" t="s">
        <v>49</v>
      </c>
      <c r="M1" s="1" t="s">
        <v>39</v>
      </c>
      <c r="N1" s="1">
        <v>1000</v>
      </c>
      <c r="O1" s="1" t="s">
        <v>50</v>
      </c>
    </row>
    <row r="2" spans="1:15" ht="42" customHeight="1" x14ac:dyDescent="0.15">
      <c r="B2" s="2" t="s">
        <v>19</v>
      </c>
      <c r="M2" s="1" t="s">
        <v>40</v>
      </c>
      <c r="N2" s="1">
        <v>300</v>
      </c>
      <c r="O2" s="1" t="s">
        <v>51</v>
      </c>
    </row>
    <row r="3" spans="1:15" ht="18.75" customHeight="1" x14ac:dyDescent="0.15">
      <c r="A3" s="1" t="s">
        <v>5</v>
      </c>
      <c r="C3" s="65"/>
      <c r="D3" s="65"/>
      <c r="E3" s="65"/>
      <c r="M3" s="1" t="s">
        <v>41</v>
      </c>
      <c r="N3" s="1">
        <v>300</v>
      </c>
      <c r="O3" s="1" t="s">
        <v>52</v>
      </c>
    </row>
    <row r="4" spans="1:15" ht="18.75" customHeight="1" x14ac:dyDescent="0.15">
      <c r="A4" s="1" t="s">
        <v>6</v>
      </c>
      <c r="C4" s="66"/>
      <c r="D4" s="67"/>
      <c r="E4" s="67"/>
      <c r="M4" s="1" t="s">
        <v>42</v>
      </c>
      <c r="N4" s="1">
        <f>MIN(300,D21/2)</f>
        <v>0</v>
      </c>
      <c r="O4" s="1" t="s">
        <v>53</v>
      </c>
    </row>
    <row r="5" spans="1:15" ht="18.75" customHeight="1" thickBot="1" x14ac:dyDescent="0.2">
      <c r="A5" s="1" t="s">
        <v>7</v>
      </c>
      <c r="D5" s="14" t="s">
        <v>18</v>
      </c>
      <c r="M5" s="1" t="s">
        <v>43</v>
      </c>
      <c r="N5" s="1">
        <f>MIN(300,D21*4/5)</f>
        <v>0</v>
      </c>
      <c r="O5" s="1" t="s">
        <v>54</v>
      </c>
    </row>
    <row r="6" spans="1:15" ht="18.75" customHeight="1" thickBot="1" x14ac:dyDescent="0.2">
      <c r="B6" s="61" t="s">
        <v>16</v>
      </c>
      <c r="C6" s="62"/>
      <c r="D6" s="9" t="s">
        <v>2</v>
      </c>
      <c r="E6" s="3"/>
      <c r="G6" s="3"/>
      <c r="M6" s="1" t="s">
        <v>44</v>
      </c>
      <c r="O6" s="1" t="s">
        <v>55</v>
      </c>
    </row>
    <row r="7" spans="1:15" ht="18.75" customHeight="1" x14ac:dyDescent="0.15">
      <c r="B7" s="68" t="s">
        <v>3</v>
      </c>
      <c r="C7" s="69"/>
      <c r="D7" s="17"/>
      <c r="M7" s="1" t="s">
        <v>45</v>
      </c>
      <c r="O7" s="1" t="s">
        <v>56</v>
      </c>
    </row>
    <row r="8" spans="1:15" ht="18.75" customHeight="1" x14ac:dyDescent="0.15">
      <c r="B8" s="70" t="s">
        <v>4</v>
      </c>
      <c r="C8" s="71"/>
      <c r="D8" s="18"/>
      <c r="M8" s="1" t="s">
        <v>46</v>
      </c>
      <c r="O8" s="1" t="s">
        <v>57</v>
      </c>
    </row>
    <row r="9" spans="1:15" ht="18.75" customHeight="1" x14ac:dyDescent="0.15">
      <c r="B9" s="70"/>
      <c r="C9" s="71"/>
      <c r="D9" s="18"/>
    </row>
    <row r="10" spans="1:15" ht="18.75" customHeight="1" thickBot="1" x14ac:dyDescent="0.2">
      <c r="B10" s="59"/>
      <c r="C10" s="60"/>
      <c r="D10" s="19"/>
    </row>
    <row r="11" spans="1:15" ht="18.75" customHeight="1" thickBot="1" x14ac:dyDescent="0.2">
      <c r="B11" s="61" t="s">
        <v>9</v>
      </c>
      <c r="C11" s="62"/>
      <c r="D11" s="20">
        <f>SUM(D7:D10)</f>
        <v>0</v>
      </c>
    </row>
    <row r="12" spans="1:15" ht="18.75" customHeight="1" thickBot="1" x14ac:dyDescent="0.2">
      <c r="A12" s="1" t="s">
        <v>8</v>
      </c>
      <c r="D12" s="14" t="s">
        <v>18</v>
      </c>
      <c r="G12" s="13" t="s">
        <v>17</v>
      </c>
    </row>
    <row r="13" spans="1:15" ht="18.75" customHeight="1" thickBot="1" x14ac:dyDescent="0.2">
      <c r="B13" s="7" t="s">
        <v>16</v>
      </c>
      <c r="C13" s="8" t="s">
        <v>1</v>
      </c>
      <c r="D13" s="9" t="s">
        <v>2</v>
      </c>
      <c r="E13" s="3"/>
      <c r="G13" s="3"/>
    </row>
    <row r="14" spans="1:15" ht="18.75" customHeight="1" x14ac:dyDescent="0.15">
      <c r="B14" s="4" t="s">
        <v>13</v>
      </c>
      <c r="C14" s="56"/>
      <c r="D14" s="21"/>
    </row>
    <row r="15" spans="1:15" ht="18.75" customHeight="1" x14ac:dyDescent="0.15">
      <c r="B15" s="5"/>
      <c r="C15" s="57"/>
      <c r="D15" s="18"/>
    </row>
    <row r="16" spans="1:15" ht="18.75" customHeight="1" x14ac:dyDescent="0.15">
      <c r="B16" s="5"/>
      <c r="C16" s="57"/>
      <c r="D16" s="18"/>
    </row>
    <row r="17" spans="2:11" ht="18.75" customHeight="1" x14ac:dyDescent="0.15">
      <c r="B17" s="5"/>
      <c r="C17" s="57"/>
      <c r="D17" s="18"/>
    </row>
    <row r="18" spans="2:11" ht="18.75" customHeight="1" x14ac:dyDescent="0.15">
      <c r="B18" s="5"/>
      <c r="C18" s="57"/>
      <c r="D18" s="18"/>
    </row>
    <row r="19" spans="2:11" ht="18.75" customHeight="1" thickBot="1" x14ac:dyDescent="0.2">
      <c r="B19" s="5"/>
      <c r="C19" s="57"/>
      <c r="D19" s="18"/>
    </row>
    <row r="20" spans="2:11" ht="18.75" customHeight="1" thickBot="1" x14ac:dyDescent="0.2">
      <c r="B20" s="5"/>
      <c r="C20" s="58"/>
      <c r="D20" s="22"/>
      <c r="E20" s="10" t="s">
        <v>12</v>
      </c>
      <c r="F20" s="3"/>
      <c r="G20" s="11" t="s">
        <v>11</v>
      </c>
    </row>
    <row r="21" spans="2:11" ht="18.75" customHeight="1" thickTop="1" thickBot="1" x14ac:dyDescent="0.2">
      <c r="B21" s="6"/>
      <c r="C21" s="15" t="s">
        <v>10</v>
      </c>
      <c r="D21" s="55">
        <f>SUM(D14:D20)</f>
        <v>0</v>
      </c>
      <c r="E21" s="51">
        <f>IF(C4=M1,N1,IF(C4=M2,N2,IF(C4=M3,N3,IF(C4=M4,N4,IF(C4=M5,N5,D21)))))</f>
        <v>0</v>
      </c>
      <c r="G21" s="51">
        <f>D7</f>
        <v>0</v>
      </c>
    </row>
    <row r="22" spans="2:11" ht="18.75" customHeight="1" x14ac:dyDescent="0.15">
      <c r="B22" s="4" t="s">
        <v>14</v>
      </c>
      <c r="C22" s="56"/>
      <c r="D22" s="21"/>
      <c r="G22" s="12" t="s">
        <v>29</v>
      </c>
    </row>
    <row r="23" spans="2:11" ht="18.75" customHeight="1" x14ac:dyDescent="0.15">
      <c r="B23" s="5"/>
      <c r="C23" s="57"/>
      <c r="D23" s="18"/>
    </row>
    <row r="24" spans="2:11" ht="18.75" customHeight="1" thickBot="1" x14ac:dyDescent="0.2">
      <c r="B24" s="5"/>
      <c r="C24" s="58"/>
      <c r="D24" s="22"/>
      <c r="E24" s="53" t="s">
        <v>47</v>
      </c>
      <c r="F24" s="42"/>
      <c r="G24" s="43" t="str">
        <f>IF(G21&gt;E21,"助成金交付申請額が助成上限額を超えています","")</f>
        <v/>
      </c>
      <c r="H24" s="36"/>
      <c r="I24" s="36"/>
      <c r="J24" s="47"/>
      <c r="K24" s="54"/>
    </row>
    <row r="25" spans="2:11" ht="18.75" customHeight="1" thickTop="1" thickBot="1" x14ac:dyDescent="0.2">
      <c r="B25" s="6"/>
      <c r="C25" s="15" t="s">
        <v>10</v>
      </c>
      <c r="D25" s="55">
        <f>SUM(D22:D24)</f>
        <v>0</v>
      </c>
      <c r="F25" s="37"/>
      <c r="G25" s="38"/>
      <c r="H25" s="38"/>
      <c r="I25" s="38"/>
      <c r="J25" s="47"/>
      <c r="K25" s="54"/>
    </row>
    <row r="26" spans="2:11" ht="18.75" customHeight="1" thickBot="1" x14ac:dyDescent="0.2">
      <c r="B26" s="63" t="s">
        <v>9</v>
      </c>
      <c r="C26" s="64"/>
      <c r="D26" s="20">
        <f>D21+D25</f>
        <v>0</v>
      </c>
      <c r="F26" s="45"/>
      <c r="G26" s="46" t="str">
        <f>IF(D26=D11,"","収入額と支出額が一致していません")</f>
        <v/>
      </c>
      <c r="H26" s="40"/>
      <c r="I26" s="40"/>
      <c r="J26" s="47"/>
      <c r="K26" s="54"/>
    </row>
    <row r="27" spans="2:11" ht="18.75" customHeight="1" x14ac:dyDescent="0.15">
      <c r="B27" s="1" t="s">
        <v>15</v>
      </c>
    </row>
  </sheetData>
  <mergeCells count="9">
    <mergeCell ref="B10:C10"/>
    <mergeCell ref="B11:C11"/>
    <mergeCell ref="B26:C26"/>
    <mergeCell ref="C3:E3"/>
    <mergeCell ref="C4:E4"/>
    <mergeCell ref="B6:C6"/>
    <mergeCell ref="B7:C7"/>
    <mergeCell ref="B8:C8"/>
    <mergeCell ref="B9:C9"/>
  </mergeCells>
  <phoneticPr fontId="1"/>
  <conditionalFormatting sqref="G21">
    <cfRule type="cellIs" dxfId="7" priority="4" operator="greaterThan">
      <formula>$E$21</formula>
    </cfRule>
  </conditionalFormatting>
  <conditionalFormatting sqref="D26">
    <cfRule type="cellIs" dxfId="6" priority="2" operator="notEqual">
      <formula>$D$11</formula>
    </cfRule>
  </conditionalFormatting>
  <dataValidations count="2">
    <dataValidation type="list" allowBlank="1" showInputMessage="1" showErrorMessage="1" sqref="C4:E4">
      <formula1>$M$1:$M$8</formula1>
    </dataValidation>
    <dataValidation type="list" allowBlank="1" showInputMessage="1" showErrorMessage="1" sqref="C14:C20">
      <formula1>$O$1:$O$8</formula1>
    </dataValidation>
  </dataValidations>
  <pageMargins left="0.78740157480314965" right="0.78740157480314965" top="0.98425196850393704"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view="pageBreakPreview" zoomScaleNormal="100" zoomScaleSheetLayoutView="100" workbookViewId="0">
      <selection activeCell="F22" sqref="F22"/>
    </sheetView>
  </sheetViews>
  <sheetFormatPr defaultRowHeight="18.75" customHeight="1" x14ac:dyDescent="0.15"/>
  <cols>
    <col min="1" max="1" width="2.625" style="1" customWidth="1"/>
    <col min="2" max="2" width="16.625" style="1" customWidth="1"/>
    <col min="3" max="5" width="13.625" style="1" customWidth="1"/>
    <col min="6" max="6" width="15.625" style="1" customWidth="1"/>
    <col min="7" max="7" width="2.625" style="1" customWidth="1"/>
    <col min="8" max="10" width="15.625" style="1" customWidth="1"/>
    <col min="11" max="12" width="9" style="1"/>
    <col min="13" max="15" width="0" style="1" hidden="1" customWidth="1"/>
    <col min="16" max="16384" width="9" style="1"/>
  </cols>
  <sheetData>
    <row r="1" spans="1:15" ht="18.75" customHeight="1" x14ac:dyDescent="0.15">
      <c r="A1" s="1" t="s">
        <v>21</v>
      </c>
      <c r="J1" s="52" t="s">
        <v>49</v>
      </c>
      <c r="M1" s="1" t="s">
        <v>39</v>
      </c>
      <c r="N1" s="1">
        <v>1000</v>
      </c>
      <c r="O1" s="1" t="s">
        <v>50</v>
      </c>
    </row>
    <row r="2" spans="1:15" ht="42" customHeight="1" x14ac:dyDescent="0.15">
      <c r="B2" s="2" t="s">
        <v>20</v>
      </c>
      <c r="M2" s="1" t="s">
        <v>40</v>
      </c>
      <c r="N2" s="1">
        <v>300</v>
      </c>
      <c r="O2" s="1" t="s">
        <v>51</v>
      </c>
    </row>
    <row r="3" spans="1:15" ht="18.75" customHeight="1" x14ac:dyDescent="0.15">
      <c r="A3" s="1" t="s">
        <v>5</v>
      </c>
      <c r="C3" s="65"/>
      <c r="D3" s="65"/>
      <c r="E3" s="65"/>
      <c r="M3" s="1" t="s">
        <v>41</v>
      </c>
      <c r="N3" s="1">
        <v>300</v>
      </c>
      <c r="O3" s="1" t="s">
        <v>52</v>
      </c>
    </row>
    <row r="4" spans="1:15" ht="18.75" customHeight="1" x14ac:dyDescent="0.15">
      <c r="A4" s="1" t="s">
        <v>6</v>
      </c>
      <c r="C4" s="66"/>
      <c r="D4" s="67"/>
      <c r="E4" s="67"/>
      <c r="M4" s="1" t="s">
        <v>42</v>
      </c>
      <c r="N4" s="1">
        <f>MIN(300,D21/2)</f>
        <v>0</v>
      </c>
      <c r="O4" s="1" t="s">
        <v>53</v>
      </c>
    </row>
    <row r="5" spans="1:15" ht="18.75" customHeight="1" thickBot="1" x14ac:dyDescent="0.2">
      <c r="A5" s="1" t="s">
        <v>7</v>
      </c>
      <c r="E5" s="14" t="s">
        <v>18</v>
      </c>
      <c r="M5" s="1" t="s">
        <v>43</v>
      </c>
      <c r="N5" s="1">
        <f>MIN(300,D21*4/5)</f>
        <v>0</v>
      </c>
      <c r="O5" s="1" t="s">
        <v>54</v>
      </c>
    </row>
    <row r="6" spans="1:15" ht="18.75" customHeight="1" thickBot="1" x14ac:dyDescent="0.2">
      <c r="B6" s="61" t="s">
        <v>16</v>
      </c>
      <c r="C6" s="62"/>
      <c r="D6" s="16" t="s">
        <v>22</v>
      </c>
      <c r="E6" s="10" t="s">
        <v>23</v>
      </c>
      <c r="F6" s="3"/>
      <c r="H6" s="3"/>
      <c r="I6" s="3"/>
      <c r="J6" s="3"/>
      <c r="M6" s="1" t="s">
        <v>44</v>
      </c>
      <c r="O6" s="1" t="s">
        <v>55</v>
      </c>
    </row>
    <row r="7" spans="1:15" ht="18.75" customHeight="1" x14ac:dyDescent="0.15">
      <c r="B7" s="68" t="s">
        <v>3</v>
      </c>
      <c r="C7" s="69"/>
      <c r="D7" s="24"/>
      <c r="E7" s="25"/>
      <c r="M7" s="1" t="s">
        <v>45</v>
      </c>
      <c r="O7" s="1" t="s">
        <v>56</v>
      </c>
    </row>
    <row r="8" spans="1:15" ht="18.75" customHeight="1" x14ac:dyDescent="0.15">
      <c r="B8" s="70" t="s">
        <v>4</v>
      </c>
      <c r="C8" s="71"/>
      <c r="D8" s="26"/>
      <c r="E8" s="27"/>
      <c r="M8" s="1" t="s">
        <v>46</v>
      </c>
      <c r="O8" s="1" t="s">
        <v>57</v>
      </c>
    </row>
    <row r="9" spans="1:15" ht="18.75" customHeight="1" x14ac:dyDescent="0.15">
      <c r="B9" s="70"/>
      <c r="C9" s="71"/>
      <c r="D9" s="26"/>
      <c r="E9" s="27"/>
    </row>
    <row r="10" spans="1:15" ht="18.75" customHeight="1" thickBot="1" x14ac:dyDescent="0.2">
      <c r="B10" s="59"/>
      <c r="C10" s="60"/>
      <c r="D10" s="28"/>
      <c r="E10" s="29"/>
    </row>
    <row r="11" spans="1:15" ht="18.75" customHeight="1" thickBot="1" x14ac:dyDescent="0.2">
      <c r="B11" s="61" t="s">
        <v>9</v>
      </c>
      <c r="C11" s="62"/>
      <c r="D11" s="30">
        <f>SUM(D7:D10)</f>
        <v>0</v>
      </c>
      <c r="E11" s="31">
        <f>SUM(E7:E10)</f>
        <v>0</v>
      </c>
    </row>
    <row r="12" spans="1:15" ht="18.75" customHeight="1" thickBot="1" x14ac:dyDescent="0.2">
      <c r="A12" s="1" t="s">
        <v>8</v>
      </c>
      <c r="E12" s="14" t="s">
        <v>18</v>
      </c>
      <c r="H12" s="13" t="s">
        <v>17</v>
      </c>
      <c r="I12" s="13"/>
      <c r="J12" s="13"/>
    </row>
    <row r="13" spans="1:15" ht="18.75" customHeight="1" thickBot="1" x14ac:dyDescent="0.2">
      <c r="B13" s="7" t="s">
        <v>16</v>
      </c>
      <c r="C13" s="8" t="s">
        <v>1</v>
      </c>
      <c r="D13" s="16" t="s">
        <v>22</v>
      </c>
      <c r="E13" s="10" t="s">
        <v>23</v>
      </c>
      <c r="F13" s="3"/>
      <c r="H13" s="3"/>
      <c r="I13" s="3"/>
      <c r="J13" s="3"/>
    </row>
    <row r="14" spans="1:15" ht="18.75" customHeight="1" x14ac:dyDescent="0.15">
      <c r="B14" s="4" t="s">
        <v>13</v>
      </c>
      <c r="C14" s="56"/>
      <c r="D14" s="32"/>
      <c r="E14" s="33"/>
    </row>
    <row r="15" spans="1:15" ht="18.75" customHeight="1" x14ac:dyDescent="0.15">
      <c r="B15" s="5"/>
      <c r="C15" s="57"/>
      <c r="D15" s="26"/>
      <c r="E15" s="27"/>
    </row>
    <row r="16" spans="1:15" ht="18.75" customHeight="1" x14ac:dyDescent="0.15">
      <c r="B16" s="5"/>
      <c r="C16" s="57"/>
      <c r="D16" s="26"/>
      <c r="E16" s="27"/>
    </row>
    <row r="17" spans="2:11" ht="18.75" customHeight="1" x14ac:dyDescent="0.15">
      <c r="B17" s="5"/>
      <c r="C17" s="57"/>
      <c r="D17" s="26"/>
      <c r="E17" s="27"/>
    </row>
    <row r="18" spans="2:11" ht="18.75" customHeight="1" x14ac:dyDescent="0.15">
      <c r="B18" s="5"/>
      <c r="C18" s="57"/>
      <c r="D18" s="26"/>
      <c r="E18" s="27"/>
    </row>
    <row r="19" spans="2:11" ht="18.75" customHeight="1" thickBot="1" x14ac:dyDescent="0.2">
      <c r="B19" s="5"/>
      <c r="C19" s="57"/>
      <c r="D19" s="26"/>
      <c r="E19" s="27"/>
    </row>
    <row r="20" spans="2:11" ht="18.75" customHeight="1" thickBot="1" x14ac:dyDescent="0.2">
      <c r="B20" s="5"/>
      <c r="C20" s="58"/>
      <c r="D20" s="34"/>
      <c r="E20" s="35"/>
      <c r="F20" s="11" t="s">
        <v>24</v>
      </c>
      <c r="G20" s="3"/>
      <c r="H20" s="11" t="s">
        <v>25</v>
      </c>
      <c r="I20" s="11" t="s">
        <v>36</v>
      </c>
      <c r="J20" s="11" t="s">
        <v>26</v>
      </c>
    </row>
    <row r="21" spans="2:11" ht="18.75" customHeight="1" thickTop="1" thickBot="1" x14ac:dyDescent="0.2">
      <c r="B21" s="6"/>
      <c r="C21" s="15" t="s">
        <v>10</v>
      </c>
      <c r="D21" s="49">
        <f>SUM(D14:D20)</f>
        <v>0</v>
      </c>
      <c r="E21" s="50">
        <f>SUM(E14:E20)</f>
        <v>0</v>
      </c>
      <c r="F21" s="51">
        <f>H21</f>
        <v>0</v>
      </c>
      <c r="H21" s="51">
        <f>E7</f>
        <v>0</v>
      </c>
      <c r="I21" s="23"/>
      <c r="J21" s="51">
        <f>I21-H21</f>
        <v>0</v>
      </c>
    </row>
    <row r="22" spans="2:11" ht="18.75" customHeight="1" x14ac:dyDescent="0.15">
      <c r="B22" s="4" t="s">
        <v>14</v>
      </c>
      <c r="C22" s="56"/>
      <c r="D22" s="32"/>
      <c r="E22" s="33"/>
      <c r="H22" s="72" t="s">
        <v>28</v>
      </c>
      <c r="I22" s="12"/>
      <c r="J22" s="72" t="s">
        <v>27</v>
      </c>
    </row>
    <row r="23" spans="2:11" ht="18.75" customHeight="1" x14ac:dyDescent="0.15">
      <c r="B23" s="5"/>
      <c r="C23" s="57"/>
      <c r="D23" s="26"/>
      <c r="E23" s="27"/>
      <c r="H23" s="73"/>
      <c r="J23" s="73"/>
    </row>
    <row r="24" spans="2:11" ht="18.75" customHeight="1" thickBot="1" x14ac:dyDescent="0.2">
      <c r="B24" s="5"/>
      <c r="C24" s="58"/>
      <c r="D24" s="34"/>
      <c r="E24" s="35"/>
      <c r="F24" s="53" t="s">
        <v>48</v>
      </c>
      <c r="G24" s="42"/>
      <c r="H24" s="43" t="str">
        <f>IF(H21&gt;F21,"変更申請額が変更後の助成上限額を超えています","")</f>
        <v/>
      </c>
      <c r="I24" s="36"/>
      <c r="J24" s="48"/>
      <c r="K24" s="47"/>
    </row>
    <row r="25" spans="2:11" ht="18.75" customHeight="1" thickTop="1" thickBot="1" x14ac:dyDescent="0.2">
      <c r="B25" s="6"/>
      <c r="C25" s="15" t="s">
        <v>10</v>
      </c>
      <c r="D25" s="49">
        <f>SUM(D22:D24)</f>
        <v>0</v>
      </c>
      <c r="E25" s="50">
        <f>SUM(E22:E24)</f>
        <v>0</v>
      </c>
      <c r="G25" s="37"/>
      <c r="H25" s="44" t="str">
        <f>IF(H21&gt;I21,"変更申請額が助成金交付決定額を超えています","")</f>
        <v/>
      </c>
      <c r="I25" s="38"/>
      <c r="J25" s="39"/>
      <c r="K25" s="47"/>
    </row>
    <row r="26" spans="2:11" ht="18.75" customHeight="1" thickBot="1" x14ac:dyDescent="0.2">
      <c r="B26" s="63" t="s">
        <v>9</v>
      </c>
      <c r="C26" s="64"/>
      <c r="D26" s="30">
        <f>D21+D25</f>
        <v>0</v>
      </c>
      <c r="E26" s="20">
        <f>E21+E25</f>
        <v>0</v>
      </c>
      <c r="G26" s="45"/>
      <c r="H26" s="46" t="str">
        <f>IF(E26=E11,"","収入額と支出額が一致していません")</f>
        <v/>
      </c>
      <c r="I26" s="40"/>
      <c r="J26" s="41"/>
      <c r="K26" s="47"/>
    </row>
    <row r="27" spans="2:11" ht="18.75" customHeight="1" x14ac:dyDescent="0.15">
      <c r="B27" s="1" t="s">
        <v>15</v>
      </c>
    </row>
  </sheetData>
  <mergeCells count="11">
    <mergeCell ref="B10:C10"/>
    <mergeCell ref="B11:C11"/>
    <mergeCell ref="B26:C26"/>
    <mergeCell ref="J22:J23"/>
    <mergeCell ref="H22:H23"/>
    <mergeCell ref="B6:C6"/>
    <mergeCell ref="B7:C7"/>
    <mergeCell ref="B8:C8"/>
    <mergeCell ref="B9:C9"/>
    <mergeCell ref="C3:E3"/>
    <mergeCell ref="C4:E4"/>
  </mergeCells>
  <phoneticPr fontId="1"/>
  <conditionalFormatting sqref="H21">
    <cfRule type="cellIs" dxfId="5" priority="4" operator="greaterThan">
      <formula>$I$21</formula>
    </cfRule>
    <cfRule type="cellIs" dxfId="4" priority="5" operator="greaterThan">
      <formula>$F$21</formula>
    </cfRule>
  </conditionalFormatting>
  <conditionalFormatting sqref="E26">
    <cfRule type="cellIs" dxfId="3" priority="2" operator="notEqual">
      <formula>$E$11</formula>
    </cfRule>
  </conditionalFormatting>
  <dataValidations count="2">
    <dataValidation type="list" allowBlank="1" showInputMessage="1" showErrorMessage="1" sqref="C4:E4">
      <formula1>$M$1:$M$8</formula1>
    </dataValidation>
    <dataValidation type="list" allowBlank="1" showInputMessage="1" showErrorMessage="1" sqref="C14:C20">
      <formula1>$O$1:$O$8</formula1>
    </dataValidation>
  </dataValidations>
  <pageMargins left="0.78740157480314965" right="0.78740157480314965" top="0.98425196850393704"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BreakPreview" zoomScaleNormal="100" zoomScaleSheetLayoutView="100" workbookViewId="0">
      <selection activeCell="E21" sqref="E21"/>
    </sheetView>
  </sheetViews>
  <sheetFormatPr defaultRowHeight="18.75" customHeight="1" x14ac:dyDescent="0.15"/>
  <cols>
    <col min="1" max="1" width="2.625" style="1" customWidth="1"/>
    <col min="2" max="2" width="16.625" style="1" customWidth="1"/>
    <col min="3" max="5" width="13.625" style="1" customWidth="1"/>
    <col min="6" max="6" width="15.625" style="1" customWidth="1"/>
    <col min="7" max="7" width="2.625" style="1" customWidth="1"/>
    <col min="8" max="10" width="15.625" style="1" customWidth="1"/>
    <col min="11" max="12" width="9" style="1"/>
    <col min="13" max="15" width="0" style="1" hidden="1" customWidth="1"/>
    <col min="16" max="16384" width="9" style="1"/>
  </cols>
  <sheetData>
    <row r="1" spans="1:15" ht="18.75" customHeight="1" x14ac:dyDescent="0.15">
      <c r="A1" s="1" t="s">
        <v>30</v>
      </c>
      <c r="J1" s="52" t="s">
        <v>49</v>
      </c>
      <c r="M1" s="1" t="s">
        <v>39</v>
      </c>
      <c r="N1" s="1">
        <v>1000000</v>
      </c>
      <c r="O1" s="1" t="s">
        <v>50</v>
      </c>
    </row>
    <row r="2" spans="1:15" ht="42" customHeight="1" x14ac:dyDescent="0.15">
      <c r="B2" s="2" t="s">
        <v>31</v>
      </c>
      <c r="M2" s="1" t="s">
        <v>40</v>
      </c>
      <c r="N2" s="1">
        <v>300000</v>
      </c>
      <c r="O2" s="1" t="s">
        <v>51</v>
      </c>
    </row>
    <row r="3" spans="1:15" ht="18.75" customHeight="1" x14ac:dyDescent="0.15">
      <c r="A3" s="1" t="s">
        <v>5</v>
      </c>
      <c r="C3" s="65"/>
      <c r="D3" s="65"/>
      <c r="E3" s="65"/>
      <c r="M3" s="1" t="s">
        <v>41</v>
      </c>
      <c r="N3" s="1">
        <v>300000</v>
      </c>
      <c r="O3" s="1" t="s">
        <v>52</v>
      </c>
    </row>
    <row r="4" spans="1:15" ht="18.75" customHeight="1" x14ac:dyDescent="0.15">
      <c r="A4" s="1" t="s">
        <v>6</v>
      </c>
      <c r="C4" s="66"/>
      <c r="D4" s="67"/>
      <c r="E4" s="67"/>
      <c r="M4" s="1" t="s">
        <v>42</v>
      </c>
      <c r="N4" s="1">
        <f>MIN(300000,D21/2)</f>
        <v>0</v>
      </c>
      <c r="O4" s="1" t="s">
        <v>53</v>
      </c>
    </row>
    <row r="5" spans="1:15" ht="18.75" customHeight="1" thickBot="1" x14ac:dyDescent="0.2">
      <c r="A5" s="1" t="s">
        <v>7</v>
      </c>
      <c r="E5" s="14" t="s">
        <v>37</v>
      </c>
      <c r="M5" s="1" t="s">
        <v>43</v>
      </c>
      <c r="N5" s="1">
        <f>MIN(300000,D21*4/5)</f>
        <v>0</v>
      </c>
      <c r="O5" s="1" t="s">
        <v>54</v>
      </c>
    </row>
    <row r="6" spans="1:15" ht="18.75" customHeight="1" thickBot="1" x14ac:dyDescent="0.2">
      <c r="B6" s="61" t="s">
        <v>16</v>
      </c>
      <c r="C6" s="62"/>
      <c r="D6" s="16" t="s">
        <v>2</v>
      </c>
      <c r="E6" s="10" t="s">
        <v>32</v>
      </c>
      <c r="F6" s="3"/>
      <c r="H6" s="3"/>
      <c r="I6" s="3"/>
      <c r="J6" s="3"/>
      <c r="M6" s="1" t="s">
        <v>44</v>
      </c>
      <c r="O6" s="1" t="s">
        <v>55</v>
      </c>
    </row>
    <row r="7" spans="1:15" ht="18.75" customHeight="1" x14ac:dyDescent="0.15">
      <c r="B7" s="68" t="s">
        <v>3</v>
      </c>
      <c r="C7" s="69"/>
      <c r="D7" s="24"/>
      <c r="E7" s="25"/>
      <c r="M7" s="1" t="s">
        <v>45</v>
      </c>
      <c r="O7" s="1" t="s">
        <v>56</v>
      </c>
    </row>
    <row r="8" spans="1:15" ht="18.75" customHeight="1" x14ac:dyDescent="0.15">
      <c r="B8" s="70" t="s">
        <v>4</v>
      </c>
      <c r="C8" s="71"/>
      <c r="D8" s="26"/>
      <c r="E8" s="27"/>
      <c r="M8" s="1" t="s">
        <v>46</v>
      </c>
      <c r="O8" s="1" t="s">
        <v>57</v>
      </c>
    </row>
    <row r="9" spans="1:15" ht="18.75" customHeight="1" x14ac:dyDescent="0.15">
      <c r="B9" s="70"/>
      <c r="C9" s="71"/>
      <c r="D9" s="26"/>
      <c r="E9" s="27"/>
    </row>
    <row r="10" spans="1:15" ht="18.75" customHeight="1" thickBot="1" x14ac:dyDescent="0.2">
      <c r="B10" s="59"/>
      <c r="C10" s="60"/>
      <c r="D10" s="28"/>
      <c r="E10" s="29"/>
    </row>
    <row r="11" spans="1:15" ht="18.75" customHeight="1" thickBot="1" x14ac:dyDescent="0.2">
      <c r="B11" s="61" t="s">
        <v>9</v>
      </c>
      <c r="C11" s="62"/>
      <c r="D11" s="30">
        <f>SUM(D7:D10)</f>
        <v>0</v>
      </c>
      <c r="E11" s="31">
        <f>SUM(E7:E10)</f>
        <v>0</v>
      </c>
    </row>
    <row r="12" spans="1:15" ht="18.75" customHeight="1" thickBot="1" x14ac:dyDescent="0.2">
      <c r="A12" s="1" t="s">
        <v>8</v>
      </c>
      <c r="E12" s="14" t="s">
        <v>37</v>
      </c>
      <c r="H12" s="13" t="s">
        <v>17</v>
      </c>
      <c r="I12" s="13"/>
      <c r="J12" s="13"/>
    </row>
    <row r="13" spans="1:15" ht="18.75" customHeight="1" thickBot="1" x14ac:dyDescent="0.2">
      <c r="B13" s="7" t="s">
        <v>16</v>
      </c>
      <c r="C13" s="8" t="s">
        <v>1</v>
      </c>
      <c r="D13" s="16" t="s">
        <v>2</v>
      </c>
      <c r="E13" s="10" t="s">
        <v>32</v>
      </c>
      <c r="F13" s="3"/>
      <c r="H13" s="3"/>
      <c r="I13" s="3"/>
      <c r="J13" s="3"/>
    </row>
    <row r="14" spans="1:15" ht="18.75" customHeight="1" x14ac:dyDescent="0.15">
      <c r="B14" s="4" t="s">
        <v>13</v>
      </c>
      <c r="C14" s="56"/>
      <c r="D14" s="32"/>
      <c r="E14" s="33"/>
    </row>
    <row r="15" spans="1:15" ht="18.75" customHeight="1" x14ac:dyDescent="0.15">
      <c r="B15" s="5"/>
      <c r="C15" s="57"/>
      <c r="D15" s="26"/>
      <c r="E15" s="27"/>
    </row>
    <row r="16" spans="1:15" ht="18.75" customHeight="1" x14ac:dyDescent="0.15">
      <c r="B16" s="5"/>
      <c r="C16" s="57"/>
      <c r="D16" s="26"/>
      <c r="E16" s="27"/>
    </row>
    <row r="17" spans="2:10" ht="18.75" customHeight="1" x14ac:dyDescent="0.15">
      <c r="B17" s="5"/>
      <c r="C17" s="57"/>
      <c r="D17" s="26"/>
      <c r="E17" s="27"/>
    </row>
    <row r="18" spans="2:10" ht="18.75" customHeight="1" x14ac:dyDescent="0.15">
      <c r="B18" s="5"/>
      <c r="C18" s="57"/>
      <c r="D18" s="26"/>
      <c r="E18" s="27"/>
    </row>
    <row r="19" spans="2:10" ht="18.75" customHeight="1" thickBot="1" x14ac:dyDescent="0.2">
      <c r="B19" s="5"/>
      <c r="C19" s="57"/>
      <c r="D19" s="26"/>
      <c r="E19" s="27"/>
    </row>
    <row r="20" spans="2:10" ht="18.75" customHeight="1" thickBot="1" x14ac:dyDescent="0.2">
      <c r="B20" s="5"/>
      <c r="C20" s="58"/>
      <c r="D20" s="34"/>
      <c r="E20" s="35"/>
      <c r="F20" s="11" t="s">
        <v>33</v>
      </c>
      <c r="G20" s="3"/>
      <c r="H20" s="11" t="s">
        <v>35</v>
      </c>
      <c r="I20" s="11" t="s">
        <v>36</v>
      </c>
      <c r="J20" s="11" t="s">
        <v>26</v>
      </c>
    </row>
    <row r="21" spans="2:10" ht="18.75" customHeight="1" thickTop="1" thickBot="1" x14ac:dyDescent="0.2">
      <c r="B21" s="6"/>
      <c r="C21" s="15" t="s">
        <v>10</v>
      </c>
      <c r="D21" s="49">
        <f>SUM(D14:D20)</f>
        <v>0</v>
      </c>
      <c r="E21" s="50">
        <f>SUM(E14:E20)</f>
        <v>0</v>
      </c>
      <c r="F21" s="51">
        <f>H21</f>
        <v>0</v>
      </c>
      <c r="H21" s="51">
        <f>E7</f>
        <v>0</v>
      </c>
      <c r="I21" s="23"/>
      <c r="J21" s="51">
        <f>I21-H21</f>
        <v>0</v>
      </c>
    </row>
    <row r="22" spans="2:10" ht="18.75" customHeight="1" x14ac:dyDescent="0.15">
      <c r="B22" s="4" t="s">
        <v>14</v>
      </c>
      <c r="C22" s="56"/>
      <c r="D22" s="32"/>
      <c r="E22" s="33"/>
      <c r="H22" s="72" t="s">
        <v>34</v>
      </c>
      <c r="I22" s="12"/>
      <c r="J22" s="72" t="s">
        <v>27</v>
      </c>
    </row>
    <row r="23" spans="2:10" ht="18.75" customHeight="1" x14ac:dyDescent="0.15">
      <c r="B23" s="5"/>
      <c r="C23" s="57"/>
      <c r="D23" s="26"/>
      <c r="E23" s="27"/>
      <c r="H23" s="73"/>
      <c r="J23" s="73"/>
    </row>
    <row r="24" spans="2:10" ht="18.75" customHeight="1" thickBot="1" x14ac:dyDescent="0.2">
      <c r="B24" s="5"/>
      <c r="C24" s="58"/>
      <c r="D24" s="34"/>
      <c r="E24" s="35"/>
      <c r="F24" s="53" t="s">
        <v>48</v>
      </c>
      <c r="G24" s="42"/>
      <c r="H24" s="43" t="str">
        <f>IF(H21&gt;F21,"助成金交付確定額が助成上限確定額を超えています","")</f>
        <v/>
      </c>
      <c r="I24" s="36"/>
      <c r="J24" s="48"/>
    </row>
    <row r="25" spans="2:10" ht="18.75" customHeight="1" thickTop="1" thickBot="1" x14ac:dyDescent="0.2">
      <c r="B25" s="6"/>
      <c r="C25" s="15" t="s">
        <v>10</v>
      </c>
      <c r="D25" s="49">
        <f>SUM(D22:D24)</f>
        <v>0</v>
      </c>
      <c r="E25" s="50">
        <f>SUM(E22:E24)</f>
        <v>0</v>
      </c>
      <c r="G25" s="37"/>
      <c r="H25" s="44" t="str">
        <f>IF(H21&gt;I21,"助成金交付確定額が助成金交付決定額を超えています","")</f>
        <v/>
      </c>
      <c r="I25" s="38"/>
      <c r="J25" s="39"/>
    </row>
    <row r="26" spans="2:10" ht="18.75" customHeight="1" thickBot="1" x14ac:dyDescent="0.2">
      <c r="B26" s="63" t="s">
        <v>9</v>
      </c>
      <c r="C26" s="64"/>
      <c r="D26" s="30">
        <f>D21+D25</f>
        <v>0</v>
      </c>
      <c r="E26" s="20">
        <f>E21+E25</f>
        <v>0</v>
      </c>
      <c r="G26" s="45"/>
      <c r="H26" s="46" t="str">
        <f>IF(E26=E11,"","収入額と支出額が一致していません")</f>
        <v/>
      </c>
      <c r="I26" s="40"/>
      <c r="J26" s="41"/>
    </row>
    <row r="27" spans="2:10" ht="18.75" customHeight="1" x14ac:dyDescent="0.15">
      <c r="B27" s="1" t="s">
        <v>38</v>
      </c>
    </row>
  </sheetData>
  <mergeCells count="11">
    <mergeCell ref="B10:C10"/>
    <mergeCell ref="B11:C11"/>
    <mergeCell ref="B26:C26"/>
    <mergeCell ref="J22:J23"/>
    <mergeCell ref="H22:H23"/>
    <mergeCell ref="B9:C9"/>
    <mergeCell ref="C3:E3"/>
    <mergeCell ref="C4:E4"/>
    <mergeCell ref="B6:C6"/>
    <mergeCell ref="B7:C7"/>
    <mergeCell ref="B8:C8"/>
  </mergeCells>
  <phoneticPr fontId="1"/>
  <conditionalFormatting sqref="H21">
    <cfRule type="cellIs" dxfId="2" priority="3" operator="greaterThan">
      <formula>$I$21</formula>
    </cfRule>
    <cfRule type="cellIs" dxfId="1" priority="4" operator="greaterThan">
      <formula>$F$21</formula>
    </cfRule>
  </conditionalFormatting>
  <conditionalFormatting sqref="E26">
    <cfRule type="cellIs" dxfId="0" priority="1" operator="notEqual">
      <formula>$E$11</formula>
    </cfRule>
  </conditionalFormatting>
  <dataValidations count="2">
    <dataValidation type="list" allowBlank="1" showInputMessage="1" showErrorMessage="1" sqref="C4:E4">
      <formula1>"地域の振興に係る研究（チャレンジ）,地域の振興に係る研究（一般）,公開講座開催事業,学術・文化振興事業,学術図書出版事業,人材育成事業,教員長期研修事業,国際交流教育事業"</formula1>
    </dataValidation>
    <dataValidation type="list" allowBlank="1" showInputMessage="1" showErrorMessage="1" sqref="C14:C20">
      <formula1>$O$1:$O$8</formula1>
    </dataValidation>
  </dataValidations>
  <pageMargins left="0.78740157480314965" right="0.78740157480314965" top="0.98425196850393704" bottom="0.59055118110236227"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収支予算書（様式第４号）</vt:lpstr>
      <vt:lpstr>変更収支予算書（様式第７号）</vt:lpstr>
      <vt:lpstr>収支決算書（様式第１０号）</vt:lpstr>
      <vt:lpstr>'収支決算書（様式第１０号）'!Print_Area</vt:lpstr>
      <vt:lpstr>'収支予算書（様式第４号）'!Print_Area</vt:lpstr>
      <vt:lpstr>'変更収支予算書（様式第７号）'!Print_Area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2018-09-10T02:04:34Z</cp:lastPrinted>
  <dcterms:created xsi:type="dcterms:W3CDTF">2018-09-06T01:29:17Z</dcterms:created>
  <dcterms:modified xsi:type="dcterms:W3CDTF">2019-09-06T02:26:33Z</dcterms:modified>
</cp:coreProperties>
</file>